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Pay Stub" sheetId="1" state="visible" r:id="rId1"/>
  </sheets>
  <definedNames>
    <definedName name="_xlnm.Print_Area" localSheetId="0">'Pay Stub'!$A$1:$I$37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\$#,##0.00;&quot;($&quot;#,##0.00\);\-"/>
  </numFmts>
  <fonts count="11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6"/>
    </font>
    <font>
      <name val="Arial"/>
      <charset val="1"/>
      <family val="0"/>
      <color rgb="FF666666"/>
      <sz val="9"/>
    </font>
    <font>
      <name val="Arial"/>
      <charset val="1"/>
      <family val="0"/>
      <b val="1"/>
      <sz val="10"/>
    </font>
    <font>
      <name val="Arial"/>
      <charset val="1"/>
      <family val="0"/>
      <sz val="10"/>
    </font>
    <font>
      <name val="Arial"/>
      <charset val="1"/>
      <family val="0"/>
      <color rgb="FF0000FF"/>
      <sz val="10"/>
    </font>
    <font>
      <name val="Arial"/>
      <charset val="1"/>
      <family val="0"/>
      <b val="1"/>
      <sz val="12"/>
    </font>
    <font>
      <name val="Arial"/>
      <family val="2"/>
      <sz val="10"/>
    </font>
  </fonts>
  <fills count="4">
    <fill>
      <patternFill/>
    </fill>
    <fill>
      <patternFill patternType="gray125"/>
    </fill>
    <fill>
      <patternFill patternType="solid">
        <fgColor rgb="FFEDEFF2"/>
        <bgColor rgb="FFFFFFCC"/>
      </patternFill>
    </fill>
    <fill>
      <patternFill patternType="solid">
        <fgColor rgb="FFFFFFCC"/>
        <bgColor rgb="FFFFFF99"/>
      </patternFill>
    </fill>
  </fills>
  <borders count="6">
    <border>
      <left/>
      <right/>
      <top/>
      <bottom/>
      <diagonal/>
    </border>
    <border>
      <left style="thin">
        <color rgb="FFBFC4CC"/>
      </left>
      <right style="thin">
        <color rgb="FFBFC4CC"/>
      </right>
      <top style="thin">
        <color rgb="FFBFC4CC"/>
      </top>
      <bottom style="thin">
        <color rgb="FFBFC4CC"/>
      </bottom>
      <diagonal/>
    </border>
    <border>
      <left/>
      <right/>
      <top style="thin">
        <color rgb="FFBFC4CC"/>
      </top>
      <bottom/>
      <diagonal/>
    </border>
    <border>
      <left/>
      <right style="thin">
        <color rgb="FFBFC4CC"/>
      </right>
      <top style="thin">
        <color rgb="FFBFC4CC"/>
      </top>
      <bottom/>
      <diagonal/>
    </border>
    <border>
      <left/>
      <right/>
      <top style="thin">
        <color rgb="FFBFC4CC"/>
      </top>
      <bottom style="thin">
        <color rgb="FFBFC4CC"/>
      </bottom>
      <diagonal/>
    </border>
    <border>
      <left/>
      <right style="thin">
        <color rgb="FFBFC4CC"/>
      </right>
      <top style="thin">
        <color rgb="FFBFC4CC"/>
      </top>
      <bottom style="thin">
        <color rgb="FFBFC4CC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3" borderId="1" applyAlignment="1" pivotButton="0" quotePrefix="0" xfId="0">
      <alignment horizontal="general" vertical="bottom"/>
    </xf>
    <xf numFmtId="0" fontId="8" fillId="3" borderId="1" applyAlignment="1" pivotButton="0" quotePrefix="0" xfId="0">
      <alignment horizontal="left" vertical="bottom"/>
    </xf>
    <xf numFmtId="0" fontId="6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right" vertical="bottom"/>
    </xf>
    <xf numFmtId="2" fontId="8" fillId="3" borderId="1" applyAlignment="1" pivotButton="0" quotePrefix="0" xfId="0">
      <alignment horizontal="general" vertical="bottom"/>
    </xf>
    <xf numFmtId="164" fontId="8" fillId="3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4" fontId="6" fillId="0" borderId="1" applyAlignment="1" pivotButton="0" quotePrefix="0" xfId="0">
      <alignment horizontal="general" vertical="bottom"/>
    </xf>
    <xf numFmtId="0" fontId="9" fillId="2" borderId="0" applyAlignment="1" pivotButton="0" quotePrefix="0" xfId="0">
      <alignment horizontal="general" vertical="bottom"/>
    </xf>
    <xf numFmtId="164" fontId="9" fillId="2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3" borderId="1" applyAlignment="1" pivotButton="0" quotePrefix="0" xfId="0">
      <alignment horizontal="general" vertical="bottom"/>
    </xf>
    <xf numFmtId="0" fontId="0" fillId="0" borderId="4" pivotButton="0" quotePrefix="0" xfId="0"/>
    <xf numFmtId="0" fontId="0" fillId="0" borderId="5" pivotButton="0" quotePrefix="0" xfId="0"/>
    <xf numFmtId="0" fontId="8" fillId="3" borderId="1" applyAlignment="1" pivotButton="0" quotePrefix="0" xfId="0">
      <alignment horizontal="left" vertical="bottom"/>
    </xf>
    <xf numFmtId="0" fontId="6" fillId="2" borderId="0" applyAlignment="1" pivotButton="0" quotePrefix="0" xfId="0">
      <alignment horizontal="right" vertical="bottom"/>
    </xf>
    <xf numFmtId="2" fontId="8" fillId="3" borderId="1" applyAlignment="1" pivotButton="0" quotePrefix="0" xfId="0">
      <alignment horizontal="general" vertical="bottom"/>
    </xf>
    <xf numFmtId="164" fontId="8" fillId="3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4" fontId="6" fillId="0" borderId="1" applyAlignment="1" pivotButton="0" quotePrefix="0" xfId="0">
      <alignment horizontal="general" vertical="bottom"/>
    </xf>
    <xf numFmtId="0" fontId="9" fillId="2" borderId="0" applyAlignment="1" pivotButton="0" quotePrefix="0" xfId="0">
      <alignment horizontal="general" vertical="bottom"/>
    </xf>
    <xf numFmtId="164" fontId="9" fillId="2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EDEF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4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Unknown Author</author>
  </authors>
  <commentList>
    <comment ref="D16" authorId="0" shapeId="0">
      <text>
        <t>Regular and Overtime multiply hours by rate. Enter bonus, commission, and other amounts directly.</t>
      </text>
    </comment>
    <comment ref="D25" authorId="0" shapeId="0">
      <text>
        <t>2026 employee rates: Social Security 6.2% up to the $184,500 wage base; Medicare 1.45% on all wages (plus 0.9% above $200,000). Federal and state income tax depend on the W-4 and state tables; enter them from a payroll calculator.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I37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17" min="1" max="1"/>
    <col width="12" customWidth="1" style="17" min="2" max="3"/>
    <col width="14" customWidth="1" style="17" min="4" max="5"/>
    <col width="4" customWidth="1" style="17" min="6" max="6"/>
    <col width="26" customWidth="1" style="17" min="7" max="7"/>
    <col width="14" customWidth="1" style="17" min="8" max="9"/>
  </cols>
  <sheetData>
    <row r="1" ht="19.7" customHeight="1" s="18">
      <c r="A1" s="19" t="inlineStr">
        <is>
          <t>EARNINGS STATEMENT</t>
        </is>
      </c>
    </row>
    <row r="2" ht="15" customHeight="1" s="18">
      <c r="A2" s="20" t="inlineStr">
        <is>
          <t>Yellow cells are inputs; the rest calculates. Income tax is entered by hand. Social Security and Medicare use gross less pre-tax health.</t>
        </is>
      </c>
    </row>
    <row r="4" ht="15" customHeight="1" s="18">
      <c r="A4" s="21" t="inlineStr">
        <is>
          <t>EMPLOYER</t>
        </is>
      </c>
      <c r="G4" s="21" t="inlineStr">
        <is>
          <t>EMPLOYEE</t>
        </is>
      </c>
    </row>
    <row r="5" ht="15" customHeight="1" s="18">
      <c r="A5" s="22" t="inlineStr">
        <is>
          <t>Company name</t>
        </is>
      </c>
      <c r="B5" s="23" t="inlineStr">
        <is>
          <t>Northwind Landscaping LLC</t>
        </is>
      </c>
      <c r="C5" s="24" t="n"/>
      <c r="D5" s="25" t="n"/>
      <c r="G5" s="22" t="inlineStr">
        <is>
          <t>Name</t>
        </is>
      </c>
      <c r="H5" s="23" t="inlineStr">
        <is>
          <t>Maria Alvarez</t>
        </is>
      </c>
      <c r="I5" s="25" t="n"/>
    </row>
    <row r="6" ht="15" customHeight="1" s="18">
      <c r="A6" s="22" t="inlineStr">
        <is>
          <t>Address</t>
        </is>
      </c>
      <c r="B6" s="23" t="inlineStr">
        <is>
          <t>1420 Elm Street</t>
        </is>
      </c>
      <c r="C6" s="24" t="n"/>
      <c r="D6" s="25" t="n"/>
      <c r="G6" s="22" t="inlineStr">
        <is>
          <t>Address</t>
        </is>
      </c>
      <c r="H6" s="23" t="inlineStr">
        <is>
          <t>88 Grove Ave</t>
        </is>
      </c>
      <c r="I6" s="25" t="n"/>
    </row>
    <row r="7" ht="15" customHeight="1" s="18">
      <c r="A7" s="22" t="inlineStr">
        <is>
          <t>City, State ZIP</t>
        </is>
      </c>
      <c r="B7" s="23" t="inlineStr">
        <is>
          <t>Columbus, OH 43215</t>
        </is>
      </c>
      <c r="C7" s="24" t="n"/>
      <c r="D7" s="25" t="n"/>
      <c r="G7" s="22" t="inlineStr">
        <is>
          <t>City, State ZIP</t>
        </is>
      </c>
      <c r="H7" s="23" t="inlineStr">
        <is>
          <t>Columbus, OH 43206</t>
        </is>
      </c>
      <c r="I7" s="25" t="n"/>
    </row>
    <row r="8" ht="15" customHeight="1" s="18">
      <c r="A8" s="22" t="inlineStr">
        <is>
          <t>EIN (optional)</t>
        </is>
      </c>
      <c r="B8" s="23" t="n"/>
      <c r="C8" s="24" t="n"/>
      <c r="D8" s="25" t="n"/>
      <c r="G8" s="22" t="inlineStr">
        <is>
          <t>Employee ID / last 4 SSN</t>
        </is>
      </c>
      <c r="H8" s="23" t="inlineStr">
        <is>
          <t>EMP-014</t>
        </is>
      </c>
      <c r="I8" s="25" t="n"/>
    </row>
    <row r="10" ht="15" customHeight="1" s="18">
      <c r="A10" s="21" t="inlineStr">
        <is>
          <t>PAY PERIOD</t>
        </is>
      </c>
    </row>
    <row r="11" ht="15" customHeight="1" s="18">
      <c r="A11" s="22" t="inlineStr">
        <is>
          <t>Period start</t>
        </is>
      </c>
      <c r="B11" s="26" t="inlineStr">
        <is>
          <t>2026-08-17</t>
        </is>
      </c>
      <c r="G11" s="22" t="inlineStr">
        <is>
          <t>Pay frequency</t>
        </is>
      </c>
      <c r="H11" s="23" t="inlineStr">
        <is>
          <t>Biweekly</t>
        </is>
      </c>
    </row>
    <row r="12" ht="15" customHeight="1" s="18">
      <c r="A12" s="22" t="inlineStr">
        <is>
          <t>Period end</t>
        </is>
      </c>
      <c r="B12" s="26" t="inlineStr">
        <is>
          <t>2026-08-30</t>
        </is>
      </c>
      <c r="G12" s="22" t="inlineStr">
        <is>
          <t>Check / deposit no.</t>
        </is>
      </c>
      <c r="H12" s="23" t="inlineStr">
        <is>
          <t>1042</t>
        </is>
      </c>
    </row>
    <row r="13" ht="15" customHeight="1" s="18">
      <c r="A13" s="22" t="inlineStr">
        <is>
          <t>Pay date</t>
        </is>
      </c>
      <c r="B13" s="26" t="inlineStr">
        <is>
          <t>2026-09-04</t>
        </is>
      </c>
      <c r="G13" s="22" t="inlineStr">
        <is>
          <t>Filing status (info)</t>
        </is>
      </c>
      <c r="H13" s="23" t="inlineStr">
        <is>
          <t>Single</t>
        </is>
      </c>
    </row>
    <row r="15" ht="15" customHeight="1" s="18">
      <c r="A15" s="21" t="inlineStr">
        <is>
          <t>EARNINGS</t>
        </is>
      </c>
      <c r="B15" s="27" t="inlineStr">
        <is>
          <t>Hours</t>
        </is>
      </c>
      <c r="C15" s="27" t="inlineStr">
        <is>
          <t>Rate</t>
        </is>
      </c>
      <c r="D15" s="27" t="inlineStr">
        <is>
          <t>Current</t>
        </is>
      </c>
      <c r="E15" s="27" t="inlineStr">
        <is>
          <t>YTD</t>
        </is>
      </c>
      <c r="G15" s="21" t="inlineStr">
        <is>
          <t>Prior YTD (before this period)</t>
        </is>
      </c>
    </row>
    <row r="16" ht="15" customHeight="1" s="18">
      <c r="A16" s="23" t="inlineStr">
        <is>
          <t>Regular</t>
        </is>
      </c>
      <c r="B16" s="28" t="n">
        <v>80</v>
      </c>
      <c r="C16" s="29" t="n">
        <v>24.5</v>
      </c>
      <c r="D16" s="30">
        <f>IF(AND(ISNUMBER(B16),ISNUMBER(C16)),B16*C16,0)</f>
        <v/>
      </c>
      <c r="E16" s="30">
        <f>I16+D16</f>
        <v/>
      </c>
      <c r="G16" s="20">
        <f>A16</f>
        <v/>
      </c>
      <c r="I16" s="29" t="n">
        <v>15680</v>
      </c>
    </row>
    <row r="17" ht="15" customHeight="1" s="18">
      <c r="A17" s="23" t="inlineStr">
        <is>
          <t>Overtime</t>
        </is>
      </c>
      <c r="B17" s="28" t="n">
        <v>4</v>
      </c>
      <c r="C17" s="29" t="n">
        <v>36.75</v>
      </c>
      <c r="D17" s="30">
        <f>IF(AND(ISNUMBER(B17),ISNUMBER(C17)),B17*C17,0)</f>
        <v/>
      </c>
      <c r="E17" s="30">
        <f>I17+D17</f>
        <v/>
      </c>
      <c r="G17" s="20">
        <f>A17</f>
        <v/>
      </c>
      <c r="I17" s="29" t="n">
        <v>882</v>
      </c>
    </row>
    <row r="18" ht="15" customHeight="1" s="18">
      <c r="A18" s="23" t="inlineStr">
        <is>
          <t>Bonus</t>
        </is>
      </c>
      <c r="B18" s="28" t="n"/>
      <c r="C18" s="29" t="n"/>
      <c r="D18" s="29" t="n">
        <v>0</v>
      </c>
      <c r="E18" s="30">
        <f>I18+D18</f>
        <v/>
      </c>
      <c r="G18" s="20">
        <f>A18</f>
        <v/>
      </c>
      <c r="I18" s="29" t="n">
        <v>500</v>
      </c>
    </row>
    <row r="19" ht="15" customHeight="1" s="18">
      <c r="A19" s="23" t="inlineStr">
        <is>
          <t>Commission</t>
        </is>
      </c>
      <c r="B19" s="28" t="n"/>
      <c r="C19" s="29" t="n"/>
      <c r="D19" s="29" t="n">
        <v>0</v>
      </c>
      <c r="E19" s="30">
        <f>I19+D19</f>
        <v/>
      </c>
      <c r="G19" s="20">
        <f>A19</f>
        <v/>
      </c>
      <c r="I19" s="29" t="n">
        <v>0</v>
      </c>
    </row>
    <row r="20" ht="15" customHeight="1" s="18">
      <c r="A20" s="23" t="inlineStr">
        <is>
          <t>Other</t>
        </is>
      </c>
      <c r="B20" s="28" t="n"/>
      <c r="C20" s="29" t="n"/>
      <c r="D20" s="29" t="n">
        <v>0</v>
      </c>
      <c r="E20" s="30">
        <f>I20+D20</f>
        <v/>
      </c>
      <c r="G20" s="20">
        <f>A20</f>
        <v/>
      </c>
      <c r="I20" s="29" t="n">
        <v>0</v>
      </c>
    </row>
    <row r="21" ht="15" customHeight="1" s="18">
      <c r="A21" s="31" t="inlineStr">
        <is>
          <t>Gross pay</t>
        </is>
      </c>
      <c r="D21" s="32">
        <f>SUM(D16:D20)</f>
        <v/>
      </c>
      <c r="E21" s="32">
        <f>SUM(E16:E20)</f>
        <v/>
      </c>
    </row>
    <row r="23" ht="15" customHeight="1" s="18">
      <c r="A23" s="21" t="inlineStr">
        <is>
          <t>TAXES &amp; DEDUCTIONS</t>
        </is>
      </c>
      <c r="D23" s="27" t="inlineStr">
        <is>
          <t>Current</t>
        </is>
      </c>
      <c r="E23" s="27" t="inlineStr">
        <is>
          <t>YTD</t>
        </is>
      </c>
      <c r="G23" s="21" t="inlineStr">
        <is>
          <t>Prior YTD (before this period)</t>
        </is>
      </c>
    </row>
    <row r="24" ht="15" customHeight="1" s="18">
      <c r="A24" s="23" t="inlineStr">
        <is>
          <t>Federal income tax</t>
        </is>
      </c>
      <c r="B24" s="24" t="n"/>
      <c r="C24" s="25" t="n"/>
      <c r="D24" s="29" t="n">
        <v>198.42</v>
      </c>
      <c r="E24" s="30">
        <f>I24+D24</f>
        <v/>
      </c>
      <c r="G24" s="20">
        <f>A24</f>
        <v/>
      </c>
      <c r="I24" s="29" t="n">
        <v>1587.36</v>
      </c>
    </row>
    <row r="25" ht="15" customHeight="1" s="18">
      <c r="A25" s="23" t="inlineStr">
        <is>
          <t>Social Security (6.2%)</t>
        </is>
      </c>
      <c r="B25" s="24" t="n"/>
      <c r="C25" s="25" t="n"/>
      <c r="D25" s="30">
        <f>ROUND(MAX(0,MIN((D21-D29),184500-(SUM(I16:I20)-I29)))*0.062,2)</f>
        <v/>
      </c>
      <c r="E25" s="30">
        <f>I25+D25</f>
        <v/>
      </c>
      <c r="G25" s="20">
        <f>A25</f>
        <v/>
      </c>
      <c r="I25" s="29" t="n">
        <v>1015.68</v>
      </c>
    </row>
    <row r="26" ht="15" customHeight="1" s="18">
      <c r="A26" s="23" t="inlineStr">
        <is>
          <t>Medicare (1.45%)</t>
        </is>
      </c>
      <c r="B26" s="24" t="n"/>
      <c r="C26" s="25" t="n"/>
      <c r="D26" s="30">
        <f>ROUND((D21-D29)*0.0145+MAX(0,(SUM(I16:I20)-I29)+(D21-D29)-MAX(200000,(SUM(I16:I20)-I29)))*0.009,2)</f>
        <v/>
      </c>
      <c r="E26" s="30">
        <f>I26+D26</f>
        <v/>
      </c>
      <c r="G26" s="20">
        <f>A26</f>
        <v/>
      </c>
      <c r="I26" s="29" t="n">
        <v>237.54</v>
      </c>
    </row>
    <row r="27" ht="15" customHeight="1" s="18">
      <c r="A27" s="23" t="inlineStr">
        <is>
          <t>State income tax</t>
        </is>
      </c>
      <c r="B27" s="24" t="n"/>
      <c r="C27" s="25" t="n"/>
      <c r="D27" s="29" t="n">
        <v>62.1</v>
      </c>
      <c r="E27" s="30">
        <f>I27+D27</f>
        <v/>
      </c>
      <c r="G27" s="20">
        <f>A27</f>
        <v/>
      </c>
      <c r="I27" s="29" t="n">
        <v>496.8</v>
      </c>
    </row>
    <row r="28" ht="15" customHeight="1" s="18">
      <c r="A28" s="23" t="inlineStr">
        <is>
          <t>Local / city tax</t>
        </is>
      </c>
      <c r="B28" s="24" t="n"/>
      <c r="C28" s="25" t="n"/>
      <c r="D28" s="29" t="n">
        <v>43.11</v>
      </c>
      <c r="E28" s="30">
        <f>I28+D28</f>
        <v/>
      </c>
      <c r="G28" s="20">
        <f>A28</f>
        <v/>
      </c>
      <c r="I28" s="29" t="n">
        <v>344.88</v>
      </c>
    </row>
    <row r="29" ht="15" customHeight="1" s="18">
      <c r="A29" s="23" t="inlineStr">
        <is>
          <t>Health insurance (pre-tax)</t>
        </is>
      </c>
      <c r="B29" s="24" t="n"/>
      <c r="C29" s="25" t="n"/>
      <c r="D29" s="29" t="n">
        <v>85</v>
      </c>
      <c r="E29" s="30">
        <f>I29+D29</f>
        <v/>
      </c>
      <c r="G29" s="20">
        <f>A29</f>
        <v/>
      </c>
      <c r="I29" s="29" t="n">
        <v>680</v>
      </c>
    </row>
    <row r="30" ht="15" customHeight="1" s="18">
      <c r="A30" s="23" t="inlineStr">
        <is>
          <t>401(k)</t>
        </is>
      </c>
      <c r="B30" s="24" t="n"/>
      <c r="C30" s="25" t="n"/>
      <c r="D30" s="29" t="n">
        <v>100</v>
      </c>
      <c r="E30" s="30">
        <f>I30+D30</f>
        <v/>
      </c>
      <c r="G30" s="20">
        <f>A30</f>
        <v/>
      </c>
      <c r="I30" s="29" t="n">
        <v>800</v>
      </c>
    </row>
    <row r="31" ht="15" customHeight="1" s="18">
      <c r="A31" s="23" t="inlineStr">
        <is>
          <t>Other</t>
        </is>
      </c>
      <c r="B31" s="24" t="n"/>
      <c r="C31" s="25" t="n"/>
      <c r="D31" s="29" t="n">
        <v>0</v>
      </c>
      <c r="E31" s="30">
        <f>I31+D31</f>
        <v/>
      </c>
      <c r="G31" s="20">
        <f>A31</f>
        <v/>
      </c>
      <c r="I31" s="29" t="n">
        <v>0</v>
      </c>
    </row>
    <row r="32" ht="15" customHeight="1" s="18">
      <c r="A32" s="31" t="inlineStr">
        <is>
          <t>Total deductions</t>
        </is>
      </c>
      <c r="D32" s="32">
        <f>SUM(D24:D31)</f>
        <v/>
      </c>
      <c r="E32" s="32">
        <f>SUM(E24:E31)</f>
        <v/>
      </c>
    </row>
    <row r="34" ht="15" customHeight="1" s="18">
      <c r="A34" s="33" t="inlineStr">
        <is>
          <t>NET PAY</t>
        </is>
      </c>
      <c r="D34" s="34">
        <f>D21-D32</f>
        <v/>
      </c>
      <c r="E34" s="34">
        <f>E21-E32</f>
        <v/>
      </c>
    </row>
    <row r="36" ht="15" customHeight="1" s="18">
      <c r="A36" s="20" t="inlineStr">
        <is>
          <t>Template from paystubpilot.com. Automatic federal, state, and provincial withholding for the US and Canada: https://paystubpilot.com/create</t>
        </is>
      </c>
    </row>
    <row r="37" ht="15" customHeight="1" s="18">
      <c r="A37" s="20" t="inlineStr">
        <is>
          <t>Only use this for income actually paid. A statement that misrepresents income is fraud.</t>
        </is>
      </c>
    </row>
  </sheetData>
  <mergeCells count="26">
    <mergeCell ref="A25:C25"/>
    <mergeCell ref="A37:I37"/>
    <mergeCell ref="A4:D4"/>
    <mergeCell ref="B8:D8"/>
    <mergeCell ref="A27:C27"/>
    <mergeCell ref="A26:C26"/>
    <mergeCell ref="G15:I15"/>
    <mergeCell ref="A2:I2"/>
    <mergeCell ref="H6:I6"/>
    <mergeCell ref="A23:C23"/>
    <mergeCell ref="G4:I4"/>
    <mergeCell ref="A29:C29"/>
    <mergeCell ref="B6:D6"/>
    <mergeCell ref="A28:C28"/>
    <mergeCell ref="B5:D5"/>
    <mergeCell ref="A10:I10"/>
    <mergeCell ref="H7:I7"/>
    <mergeCell ref="A31:C31"/>
    <mergeCell ref="A30:C30"/>
    <mergeCell ref="A34:C34"/>
    <mergeCell ref="B7:D7"/>
    <mergeCell ref="A24:C24"/>
    <mergeCell ref="A36:I36"/>
    <mergeCell ref="G23:I23"/>
    <mergeCell ref="H5:I5"/>
    <mergeCell ref="H8:I8"/>
  </mergeCells>
  <dataValidations count="1">
    <dataValidation sqref="H11" showDropDown="0" showInputMessage="0" showErrorMessage="0" allowBlank="1" type="list" errorStyle="stop" operator="between">
      <formula1>"Weekly,Biweekly,Semi-monthly,Monthly"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1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2026-09-02T00:37:01Z</dcterms:created>
  <dcterms:modified xmlns:dcterms="http://purl.org/dc/terms/" xmlns:xsi="http://www.w3.org/2001/XMLSchema-instance" xsi:type="dcterms:W3CDTF">2026-10-01T03:58:24Z</dcterms:modified>
  <cp:revision>0</cp:revision>
</cp:coreProperties>
</file>